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415" windowHeight="5640" activeTab="3"/>
  </bookViews>
  <sheets>
    <sheet name="Φύλλο1" sheetId="1" r:id="rId1"/>
    <sheet name="ΙΑΝΟΥΑΡΙΟΣ" sheetId="2" r:id="rId2"/>
    <sheet name="ΦΕΒΡΟΥΑΡΙΟ" sheetId="3" r:id="rId3"/>
    <sheet name="ΕΤΗΣΙΟ" sheetId="4" r:id="rId4"/>
  </sheets>
  <calcPr calcId="124519"/>
</workbook>
</file>

<file path=xl/calcChain.xml><?xml version="1.0" encoding="utf-8"?>
<calcChain xmlns="http://schemas.openxmlformats.org/spreadsheetml/2006/main">
  <c r="B3" i="4"/>
  <c r="C3"/>
  <c r="D3"/>
  <c r="B4"/>
  <c r="C4"/>
  <c r="D4"/>
  <c r="C2"/>
  <c r="D2"/>
  <c r="B2"/>
  <c r="E3" i="1"/>
  <c r="F3" s="1"/>
  <c r="C13"/>
  <c r="C12"/>
  <c r="B13"/>
  <c r="B12"/>
  <c r="C11"/>
  <c r="B11"/>
</calcChain>
</file>

<file path=xl/sharedStrings.xml><?xml version="1.0" encoding="utf-8"?>
<sst xmlns="http://schemas.openxmlformats.org/spreadsheetml/2006/main" count="34" uniqueCount="22">
  <si>
    <t>ΟΝΟΜΑ</t>
  </si>
  <si>
    <t>ΜΙΧΑΛΗΣ</t>
  </si>
  <si>
    <t>ΓΙΑΝΝΗΣ</t>
  </si>
  <si>
    <t>ΤΑΣΟΣ</t>
  </si>
  <si>
    <t>ΔΗΜΗΤΡΗΣ</t>
  </si>
  <si>
    <t>ΤΑΚΗΣ</t>
  </si>
  <si>
    <t>ΑΝΔΡΕΑΣ</t>
  </si>
  <si>
    <t>ΔΗΜΗΤΡΑ</t>
  </si>
  <si>
    <t>ΠΡΟΟΔΟΣ</t>
  </si>
  <si>
    <t>ΤΕΛΙΚΕΣ</t>
  </si>
  <si>
    <t>BONUS ΕΡΓΑΣΙΑ</t>
  </si>
  <si>
    <t>ΜΕΡΙΚΗ ΒΑΘΜΟΛΟΓΙΑ</t>
  </si>
  <si>
    <t>ΤΕΛΙΚΗ ΒΑΘΜΟΛΟΓΙΑ</t>
  </si>
  <si>
    <t>ΜΕΣΟΣ ΟΡΟΣ</t>
  </si>
  <si>
    <t>ΕΛΑΧΙΣΤΟΣ</t>
  </si>
  <si>
    <t>ΜΕΓΙΣΤΟΣ</t>
  </si>
  <si>
    <t>βαρβαρα</t>
  </si>
  <si>
    <t>μιχαλης</t>
  </si>
  <si>
    <t>γιαννης</t>
  </si>
  <si>
    <t>ελεγχοι</t>
  </si>
  <si>
    <t>ερωτηματολόγια</t>
  </si>
  <si>
    <t>διαπιστώσεις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</si>
</sst>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5" xfId="0" applyFont="1" applyFill="1" applyBorder="1"/>
    <xf numFmtId="0" fontId="1" fillId="3" borderId="7" xfId="0" applyFont="1" applyFill="1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ΙΑΝΟΥΑΡΙΟΣ!$A$2</c:f>
              <c:strCache>
                <c:ptCount val="1"/>
                <c:pt idx="0">
                  <c:v>βαρβαρα</c:v>
                </c:pt>
              </c:strCache>
            </c:strRef>
          </c:tx>
          <c:cat>
            <c:strRef>
              <c:f>ΙΑΝΟΥΑΡΙΟΣ!$B$1:$D$1</c:f>
              <c:strCache>
                <c:ptCount val="3"/>
                <c:pt idx="0">
                  <c:v>ελεγχοι</c:v>
                </c:pt>
                <c:pt idx="1">
                  <c:v>ερωτηματολόγια</c:v>
                </c:pt>
                <c:pt idx="2">
                  <c:v>διαπιστώσεις</c:v>
                </c:pt>
              </c:strCache>
            </c:strRef>
          </c:cat>
          <c:val>
            <c:numRef>
              <c:f>ΙΑΝΟΥΑΡΙΟΣ!$B$2:$D$2</c:f>
              <c:numCache>
                <c:formatCode>General</c:formatCode>
                <c:ptCount val="3"/>
                <c:pt idx="0">
                  <c:v>43</c:v>
                </c:pt>
                <c:pt idx="1">
                  <c:v>5</c:v>
                </c:pt>
                <c:pt idx="2">
                  <c:v>44</c:v>
                </c:pt>
              </c:numCache>
            </c:numRef>
          </c:val>
        </c:ser>
        <c:ser>
          <c:idx val="1"/>
          <c:order val="1"/>
          <c:tx>
            <c:strRef>
              <c:f>ΙΑΝΟΥΑΡΙΟΣ!$A$3</c:f>
              <c:strCache>
                <c:ptCount val="1"/>
                <c:pt idx="0">
                  <c:v>μιχαλης</c:v>
                </c:pt>
              </c:strCache>
            </c:strRef>
          </c:tx>
          <c:cat>
            <c:strRef>
              <c:f>ΙΑΝΟΥΑΡΙΟΣ!$B$1:$D$1</c:f>
              <c:strCache>
                <c:ptCount val="3"/>
                <c:pt idx="0">
                  <c:v>ελεγχοι</c:v>
                </c:pt>
                <c:pt idx="1">
                  <c:v>ερωτηματολόγια</c:v>
                </c:pt>
                <c:pt idx="2">
                  <c:v>διαπιστώσεις</c:v>
                </c:pt>
              </c:strCache>
            </c:strRef>
          </c:cat>
          <c:val>
            <c:numRef>
              <c:f>ΙΑΝΟΥΑΡΙΟΣ!$B$3:$D$3</c:f>
              <c:numCache>
                <c:formatCode>General</c:formatCode>
                <c:ptCount val="3"/>
                <c:pt idx="0">
                  <c:v>23</c:v>
                </c:pt>
                <c:pt idx="1">
                  <c:v>10</c:v>
                </c:pt>
                <c:pt idx="2">
                  <c:v>33</c:v>
                </c:pt>
              </c:numCache>
            </c:numRef>
          </c:val>
        </c:ser>
        <c:ser>
          <c:idx val="2"/>
          <c:order val="2"/>
          <c:tx>
            <c:strRef>
              <c:f>ΙΑΝΟΥΑΡΙΟΣ!$A$4</c:f>
              <c:strCache>
                <c:ptCount val="1"/>
                <c:pt idx="0">
                  <c:v>γιαννης</c:v>
                </c:pt>
              </c:strCache>
            </c:strRef>
          </c:tx>
          <c:cat>
            <c:strRef>
              <c:f>ΙΑΝΟΥΑΡΙΟΣ!$B$1:$D$1</c:f>
              <c:strCache>
                <c:ptCount val="3"/>
                <c:pt idx="0">
                  <c:v>ελεγχοι</c:v>
                </c:pt>
                <c:pt idx="1">
                  <c:v>ερωτηματολόγια</c:v>
                </c:pt>
                <c:pt idx="2">
                  <c:v>διαπιστώσεις</c:v>
                </c:pt>
              </c:strCache>
            </c:strRef>
          </c:cat>
          <c:val>
            <c:numRef>
              <c:f>ΙΑΝΟΥΑΡΙΟΣ!$B$4:$D$4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2</c:v>
                </c:pt>
              </c:numCache>
            </c:numRef>
          </c:val>
        </c:ser>
        <c:axId val="87582208"/>
        <c:axId val="87584128"/>
      </c:barChart>
      <c:catAx>
        <c:axId val="87582208"/>
        <c:scaling>
          <c:orientation val="minMax"/>
        </c:scaling>
        <c:axPos val="b"/>
        <c:tickLblPos val="nextTo"/>
        <c:crossAx val="87584128"/>
        <c:crosses val="autoZero"/>
        <c:auto val="1"/>
        <c:lblAlgn val="ctr"/>
        <c:lblOffset val="100"/>
      </c:catAx>
      <c:valAx>
        <c:axId val="87584128"/>
        <c:scaling>
          <c:orientation val="minMax"/>
        </c:scaling>
        <c:axPos val="l"/>
        <c:majorGridlines/>
        <c:numFmt formatCode="General" sourceLinked="1"/>
        <c:tickLblPos val="nextTo"/>
        <c:crossAx val="87582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ΦΕΒΡΟΥΑΡΙΟ!$A$2</c:f>
              <c:strCache>
                <c:ptCount val="1"/>
                <c:pt idx="0">
                  <c:v>βαρβαρα</c:v>
                </c:pt>
              </c:strCache>
            </c:strRef>
          </c:tx>
          <c:cat>
            <c:strRef>
              <c:f>ΦΕΒΡΟΥΑΡΙΟ!$B$1:$D$1</c:f>
              <c:strCache>
                <c:ptCount val="3"/>
                <c:pt idx="0">
                  <c:v>ελεγχοι</c:v>
                </c:pt>
                <c:pt idx="1">
                  <c:v>ερωτηματολόγια</c:v>
                </c:pt>
                <c:pt idx="2">
                  <c:v>διαπιστώσεις</c:v>
                </c:pt>
              </c:strCache>
            </c:strRef>
          </c:cat>
          <c:val>
            <c:numRef>
              <c:f>ΦΕΒΡΟΥΑΡΙΟ!$B$2:$D$2</c:f>
              <c:numCache>
                <c:formatCode>General</c:formatCode>
                <c:ptCount val="3"/>
                <c:pt idx="0">
                  <c:v>34</c:v>
                </c:pt>
                <c:pt idx="1">
                  <c:v>10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ΦΕΒΡΟΥΑΡΙΟ!$A$3</c:f>
              <c:strCache>
                <c:ptCount val="1"/>
                <c:pt idx="0">
                  <c:v>μιχαλης</c:v>
                </c:pt>
              </c:strCache>
            </c:strRef>
          </c:tx>
          <c:cat>
            <c:strRef>
              <c:f>ΦΕΒΡΟΥΑΡΙΟ!$B$1:$D$1</c:f>
              <c:strCache>
                <c:ptCount val="3"/>
                <c:pt idx="0">
                  <c:v>ελεγχοι</c:v>
                </c:pt>
                <c:pt idx="1">
                  <c:v>ερωτηματολόγια</c:v>
                </c:pt>
                <c:pt idx="2">
                  <c:v>διαπιστώσεις</c:v>
                </c:pt>
              </c:strCache>
            </c:strRef>
          </c:cat>
          <c:val>
            <c:numRef>
              <c:f>ΦΕΒΡΟΥΑΡΙΟ!$B$3:$D$3</c:f>
              <c:numCache>
                <c:formatCode>General</c:formatCode>
                <c:ptCount val="3"/>
                <c:pt idx="0">
                  <c:v>22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ser>
          <c:idx val="2"/>
          <c:order val="2"/>
          <c:tx>
            <c:strRef>
              <c:f>ΦΕΒΡΟΥΑΡΙΟ!$A$4</c:f>
              <c:strCache>
                <c:ptCount val="1"/>
                <c:pt idx="0">
                  <c:v>γιαννης</c:v>
                </c:pt>
              </c:strCache>
            </c:strRef>
          </c:tx>
          <c:cat>
            <c:strRef>
              <c:f>ΦΕΒΡΟΥΑΡΙΟ!$B$1:$D$1</c:f>
              <c:strCache>
                <c:ptCount val="3"/>
                <c:pt idx="0">
                  <c:v>ελεγχοι</c:v>
                </c:pt>
                <c:pt idx="1">
                  <c:v>ερωτηματολόγια</c:v>
                </c:pt>
                <c:pt idx="2">
                  <c:v>διαπιστώσεις</c:v>
                </c:pt>
              </c:strCache>
            </c:strRef>
          </c:cat>
          <c:val>
            <c:numRef>
              <c:f>ΦΕΒΡΟΥΑΡΙΟ!$B$4:$D$4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2</c:v>
                </c:pt>
              </c:numCache>
            </c:numRef>
          </c:val>
        </c:ser>
        <c:axId val="134497408"/>
        <c:axId val="134499712"/>
      </c:barChart>
      <c:catAx>
        <c:axId val="134497408"/>
        <c:scaling>
          <c:orientation val="minMax"/>
        </c:scaling>
        <c:axPos val="b"/>
        <c:tickLblPos val="nextTo"/>
        <c:crossAx val="134499712"/>
        <c:crosses val="autoZero"/>
        <c:auto val="1"/>
        <c:lblAlgn val="ctr"/>
        <c:lblOffset val="100"/>
      </c:catAx>
      <c:valAx>
        <c:axId val="134499712"/>
        <c:scaling>
          <c:orientation val="minMax"/>
        </c:scaling>
        <c:axPos val="l"/>
        <c:majorGridlines/>
        <c:numFmt formatCode="General" sourceLinked="1"/>
        <c:tickLblPos val="nextTo"/>
        <c:crossAx val="134497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ΕΤΗΣΙΟ!$A$2</c:f>
              <c:strCache>
                <c:ptCount val="1"/>
                <c:pt idx="0">
                  <c:v>βαρβαρα</c:v>
                </c:pt>
              </c:strCache>
            </c:strRef>
          </c:tx>
          <c:cat>
            <c:strRef>
              <c:f>ΕΤΗΣΙΟ!$B$1:$D$1</c:f>
              <c:strCache>
                <c:ptCount val="3"/>
                <c:pt idx="0">
                  <c:v>ελεγχοι</c:v>
                </c:pt>
                <c:pt idx="1">
                  <c:v>ερωτηματολόγια</c:v>
                </c:pt>
                <c:pt idx="2">
                  <c:v>διαπιστώσεις</c:v>
                </c:pt>
              </c:strCache>
            </c:strRef>
          </c:cat>
          <c:val>
            <c:numRef>
              <c:f>ΕΤΗΣΙΟ!$B$2:$D$2</c:f>
              <c:numCache>
                <c:formatCode>General</c:formatCode>
                <c:ptCount val="3"/>
                <c:pt idx="0">
                  <c:v>77</c:v>
                </c:pt>
                <c:pt idx="1">
                  <c:v>15</c:v>
                </c:pt>
                <c:pt idx="2">
                  <c:v>66</c:v>
                </c:pt>
              </c:numCache>
            </c:numRef>
          </c:val>
        </c:ser>
        <c:ser>
          <c:idx val="1"/>
          <c:order val="1"/>
          <c:tx>
            <c:strRef>
              <c:f>ΕΤΗΣΙΟ!$A$3</c:f>
              <c:strCache>
                <c:ptCount val="1"/>
                <c:pt idx="0">
                  <c:v>μιχαλης</c:v>
                </c:pt>
              </c:strCache>
            </c:strRef>
          </c:tx>
          <c:cat>
            <c:strRef>
              <c:f>ΕΤΗΣΙΟ!$B$1:$D$1</c:f>
              <c:strCache>
                <c:ptCount val="3"/>
                <c:pt idx="0">
                  <c:v>ελεγχοι</c:v>
                </c:pt>
                <c:pt idx="1">
                  <c:v>ερωτηματολόγια</c:v>
                </c:pt>
                <c:pt idx="2">
                  <c:v>διαπιστώσεις</c:v>
                </c:pt>
              </c:strCache>
            </c:strRef>
          </c:cat>
          <c:val>
            <c:numRef>
              <c:f>ΕΤΗΣΙΟ!$B$3:$D$3</c:f>
              <c:numCache>
                <c:formatCode>General</c:formatCode>
                <c:ptCount val="3"/>
                <c:pt idx="0">
                  <c:v>45</c:v>
                </c:pt>
                <c:pt idx="1">
                  <c:v>30</c:v>
                </c:pt>
                <c:pt idx="2">
                  <c:v>48</c:v>
                </c:pt>
              </c:numCache>
            </c:numRef>
          </c:val>
        </c:ser>
        <c:ser>
          <c:idx val="2"/>
          <c:order val="2"/>
          <c:tx>
            <c:strRef>
              <c:f>ΕΤΗΣΙΟ!$A$4</c:f>
              <c:strCache>
                <c:ptCount val="1"/>
                <c:pt idx="0">
                  <c:v>γιαννης</c:v>
                </c:pt>
              </c:strCache>
            </c:strRef>
          </c:tx>
          <c:cat>
            <c:strRef>
              <c:f>ΕΤΗΣΙΟ!$B$1:$D$1</c:f>
              <c:strCache>
                <c:ptCount val="3"/>
                <c:pt idx="0">
                  <c:v>ελεγχοι</c:v>
                </c:pt>
                <c:pt idx="1">
                  <c:v>ερωτηματολόγια</c:v>
                </c:pt>
                <c:pt idx="2">
                  <c:v>διαπιστώσεις</c:v>
                </c:pt>
              </c:strCache>
            </c:strRef>
          </c:cat>
          <c:val>
            <c:numRef>
              <c:f>ΕΤΗΣΙΟ!$B$4:$D$4</c:f>
              <c:numCache>
                <c:formatCode>General</c:formatCode>
                <c:ptCount val="3"/>
                <c:pt idx="0">
                  <c:v>24</c:v>
                </c:pt>
                <c:pt idx="1">
                  <c:v>30</c:v>
                </c:pt>
                <c:pt idx="2">
                  <c:v>4</c:v>
                </c:pt>
              </c:numCache>
            </c:numRef>
          </c:val>
        </c:ser>
        <c:axId val="132002176"/>
        <c:axId val="132003712"/>
      </c:barChart>
      <c:catAx>
        <c:axId val="132002176"/>
        <c:scaling>
          <c:orientation val="minMax"/>
        </c:scaling>
        <c:axPos val="b"/>
        <c:tickLblPos val="nextTo"/>
        <c:crossAx val="132003712"/>
        <c:crosses val="autoZero"/>
        <c:auto val="1"/>
        <c:lblAlgn val="ctr"/>
        <c:lblOffset val="100"/>
      </c:catAx>
      <c:valAx>
        <c:axId val="132003712"/>
        <c:scaling>
          <c:orientation val="minMax"/>
        </c:scaling>
        <c:axPos val="l"/>
        <c:majorGridlines/>
        <c:numFmt formatCode="General" sourceLinked="1"/>
        <c:tickLblPos val="nextTo"/>
        <c:crossAx val="132002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</xdr:row>
      <xdr:rowOff>38099</xdr:rowOff>
    </xdr:from>
    <xdr:to>
      <xdr:col>9</xdr:col>
      <xdr:colOff>257175</xdr:colOff>
      <xdr:row>16</xdr:row>
      <xdr:rowOff>85724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781049</xdr:colOff>
      <xdr:row>4</xdr:row>
      <xdr:rowOff>190499</xdr:rowOff>
    </xdr:from>
    <xdr:to>
      <xdr:col>10</xdr:col>
      <xdr:colOff>495299</xdr:colOff>
      <xdr:row>17</xdr:row>
      <xdr:rowOff>9524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4</xdr:row>
      <xdr:rowOff>104775</xdr:rowOff>
    </xdr:from>
    <xdr:to>
      <xdr:col>10</xdr:col>
      <xdr:colOff>457200</xdr:colOff>
      <xdr:row>16</xdr:row>
      <xdr:rowOff>85725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G9" sqref="G9"/>
    </sheetView>
  </sheetViews>
  <sheetFormatPr defaultRowHeight="15"/>
  <cols>
    <col min="1" max="1" width="12.5703125" bestFit="1" customWidth="1"/>
    <col min="2" max="2" width="9.85546875" bestFit="1" customWidth="1"/>
    <col min="3" max="3" width="12" bestFit="1" customWidth="1"/>
    <col min="4" max="4" width="15" bestFit="1" customWidth="1"/>
    <col min="5" max="5" width="21.28515625" customWidth="1"/>
    <col min="6" max="6" width="13.5703125" customWidth="1"/>
  </cols>
  <sheetData>
    <row r="1" spans="1:6" ht="15.75" thickBot="1"/>
    <row r="2" spans="1:6" ht="29.25" customHeight="1" thickTop="1">
      <c r="A2" s="7" t="s">
        <v>0</v>
      </c>
      <c r="B2" s="8" t="s">
        <v>8</v>
      </c>
      <c r="C2" s="8" t="s">
        <v>9</v>
      </c>
      <c r="D2" s="8" t="s">
        <v>10</v>
      </c>
      <c r="E2" s="8" t="s">
        <v>11</v>
      </c>
      <c r="F2" s="9" t="s">
        <v>12</v>
      </c>
    </row>
    <row r="3" spans="1:6">
      <c r="A3" s="1" t="s">
        <v>1</v>
      </c>
      <c r="B3" s="3">
        <v>19</v>
      </c>
      <c r="C3" s="3">
        <v>16</v>
      </c>
      <c r="D3" s="3">
        <v>2</v>
      </c>
      <c r="E3" s="3">
        <f>(0.3*B3+0.7*C3)*18/20</f>
        <v>15.209999999999999</v>
      </c>
      <c r="F3" s="4">
        <f>E3+D3</f>
        <v>17.21</v>
      </c>
    </row>
    <row r="4" spans="1:6">
      <c r="A4" s="1" t="s">
        <v>2</v>
      </c>
      <c r="B4" s="3">
        <v>17</v>
      </c>
      <c r="C4" s="3">
        <v>17</v>
      </c>
      <c r="D4" s="3">
        <v>2</v>
      </c>
      <c r="E4" s="3"/>
      <c r="F4" s="4"/>
    </row>
    <row r="5" spans="1:6">
      <c r="A5" s="1" t="s">
        <v>3</v>
      </c>
      <c r="B5" s="3">
        <v>5</v>
      </c>
      <c r="C5" s="3">
        <v>12</v>
      </c>
      <c r="D5" s="3">
        <v>1</v>
      </c>
      <c r="E5" s="3"/>
      <c r="F5" s="4"/>
    </row>
    <row r="6" spans="1:6">
      <c r="A6" s="1" t="s">
        <v>4</v>
      </c>
      <c r="B6" s="3">
        <v>9</v>
      </c>
      <c r="C6" s="3">
        <v>13</v>
      </c>
      <c r="D6" s="3">
        <v>2</v>
      </c>
      <c r="E6" s="3"/>
      <c r="F6" s="4"/>
    </row>
    <row r="7" spans="1:6">
      <c r="A7" s="1" t="s">
        <v>5</v>
      </c>
      <c r="B7" s="3">
        <v>9</v>
      </c>
      <c r="C7" s="3">
        <v>17</v>
      </c>
      <c r="D7" s="3">
        <v>2</v>
      </c>
      <c r="E7" s="3"/>
      <c r="F7" s="4"/>
    </row>
    <row r="8" spans="1:6">
      <c r="A8" s="1" t="s">
        <v>6</v>
      </c>
      <c r="B8" s="3">
        <v>14</v>
      </c>
      <c r="C8" s="3">
        <v>14</v>
      </c>
      <c r="D8" s="3">
        <v>1</v>
      </c>
      <c r="E8" s="3"/>
      <c r="F8" s="4"/>
    </row>
    <row r="9" spans="1:6" ht="15.75" thickBot="1">
      <c r="A9" s="2" t="s">
        <v>7</v>
      </c>
      <c r="B9" s="5">
        <v>18</v>
      </c>
      <c r="C9" s="5">
        <v>14</v>
      </c>
      <c r="D9" s="5">
        <v>0</v>
      </c>
      <c r="E9" s="5"/>
      <c r="F9" s="6"/>
    </row>
    <row r="10" spans="1:6" ht="15.75" thickTop="1"/>
    <row r="11" spans="1:6">
      <c r="A11" t="s">
        <v>13</v>
      </c>
      <c r="B11">
        <f>AVERAGE(B3:B9)</f>
        <v>13</v>
      </c>
      <c r="C11">
        <f>AVERAGE(C3:C9)</f>
        <v>14.714285714285714</v>
      </c>
    </row>
    <row r="12" spans="1:6">
      <c r="A12" t="s">
        <v>14</v>
      </c>
      <c r="B12">
        <f>MIN(B3:B9)</f>
        <v>5</v>
      </c>
      <c r="C12">
        <f>MIN(C3:C9)</f>
        <v>12</v>
      </c>
    </row>
    <row r="13" spans="1:6">
      <c r="A13" t="s">
        <v>15</v>
      </c>
      <c r="B13">
        <f>MAX(B3:B9)</f>
        <v>19</v>
      </c>
      <c r="C13">
        <f>MAX(C3:C9)</f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J2" sqref="J2"/>
    </sheetView>
  </sheetViews>
  <sheetFormatPr defaultRowHeight="15"/>
  <cols>
    <col min="3" max="3" width="16.140625" bestFit="1" customWidth="1"/>
    <col min="4" max="4" width="12.7109375" bestFit="1" customWidth="1"/>
  </cols>
  <sheetData>
    <row r="1" spans="1:4">
      <c r="B1" t="s">
        <v>19</v>
      </c>
      <c r="C1" t="s">
        <v>20</v>
      </c>
      <c r="D1" t="s">
        <v>21</v>
      </c>
    </row>
    <row r="2" spans="1:4">
      <c r="A2" t="s">
        <v>16</v>
      </c>
      <c r="B2">
        <v>43</v>
      </c>
      <c r="C2">
        <v>5</v>
      </c>
      <c r="D2">
        <v>44</v>
      </c>
    </row>
    <row r="3" spans="1:4">
      <c r="A3" t="s">
        <v>17</v>
      </c>
      <c r="B3">
        <v>23</v>
      </c>
      <c r="C3">
        <v>10</v>
      </c>
      <c r="D3">
        <v>33</v>
      </c>
    </row>
    <row r="4" spans="1:4">
      <c r="A4" t="s">
        <v>18</v>
      </c>
      <c r="B4">
        <v>12</v>
      </c>
      <c r="C4">
        <v>15</v>
      </c>
      <c r="D4"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F3" sqref="F3"/>
    </sheetView>
  </sheetViews>
  <sheetFormatPr defaultRowHeight="15"/>
  <cols>
    <col min="1" max="1" width="9.42578125" bestFit="1" customWidth="1"/>
    <col min="2" max="2" width="7.5703125" bestFit="1" customWidth="1"/>
    <col min="3" max="3" width="16.140625" bestFit="1" customWidth="1"/>
    <col min="4" max="4" width="12.7109375" bestFit="1" customWidth="1"/>
  </cols>
  <sheetData>
    <row r="1" spans="1:4">
      <c r="B1" t="s">
        <v>19</v>
      </c>
      <c r="C1" t="s">
        <v>20</v>
      </c>
      <c r="D1" t="s">
        <v>21</v>
      </c>
    </row>
    <row r="2" spans="1:4">
      <c r="A2" t="s">
        <v>16</v>
      </c>
      <c r="B2">
        <v>34</v>
      </c>
      <c r="C2">
        <v>10</v>
      </c>
      <c r="D2">
        <v>22</v>
      </c>
    </row>
    <row r="3" spans="1:4">
      <c r="A3" t="s">
        <v>17</v>
      </c>
      <c r="B3">
        <v>22</v>
      </c>
      <c r="C3">
        <v>20</v>
      </c>
      <c r="D3">
        <v>15</v>
      </c>
    </row>
    <row r="4" spans="1:4">
      <c r="A4" t="s">
        <v>18</v>
      </c>
      <c r="B4">
        <v>12</v>
      </c>
      <c r="C4">
        <v>15</v>
      </c>
      <c r="D4">
        <v>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A2" sqref="A2:D4"/>
    </sheetView>
  </sheetViews>
  <sheetFormatPr defaultRowHeight="15"/>
  <cols>
    <col min="2" max="2" width="7.5703125" bestFit="1" customWidth="1"/>
    <col min="3" max="3" width="16.140625" bestFit="1" customWidth="1"/>
    <col min="4" max="4" width="12.7109375" bestFit="1" customWidth="1"/>
  </cols>
  <sheetData>
    <row r="1" spans="1:4">
      <c r="B1" t="s">
        <v>19</v>
      </c>
      <c r="C1" t="s">
        <v>20</v>
      </c>
      <c r="D1" t="s">
        <v>21</v>
      </c>
    </row>
    <row r="2" spans="1:4">
      <c r="A2" t="s">
        <v>16</v>
      </c>
      <c r="B2">
        <f>ΙΑΝΟΥΑΡΙΟΣ!B2+ΦΕΒΡΟΥΑΡΙΟ!B2</f>
        <v>77</v>
      </c>
      <c r="C2">
        <f>ΙΑΝΟΥΑΡΙΟΣ!C2+ΦΕΒΡΟΥΑΡΙΟ!C2</f>
        <v>15</v>
      </c>
      <c r="D2">
        <f>ΙΑΝΟΥΑΡΙΟΣ!D2+ΦΕΒΡΟΥΑΡΙΟ!D2</f>
        <v>66</v>
      </c>
    </row>
    <row r="3" spans="1:4">
      <c r="A3" t="s">
        <v>17</v>
      </c>
      <c r="B3">
        <f>ΙΑΝΟΥΑΡΙΟΣ!B3+ΦΕΒΡΟΥΑΡΙΟ!B3</f>
        <v>45</v>
      </c>
      <c r="C3">
        <f>ΙΑΝΟΥΑΡΙΟΣ!C3+ΦΕΒΡΟΥΑΡΙΟ!C3</f>
        <v>30</v>
      </c>
      <c r="D3">
        <f>ΙΑΝΟΥΑΡΙΟΣ!D3+ΦΕΒΡΟΥΑΡΙΟ!D3</f>
        <v>48</v>
      </c>
    </row>
    <row r="4" spans="1:4">
      <c r="A4" t="s">
        <v>18</v>
      </c>
      <c r="B4">
        <f>ΙΑΝΟΥΑΡΙΟΣ!B4+ΦΕΒΡΟΥΑΡΙΟ!B4</f>
        <v>24</v>
      </c>
      <c r="C4">
        <f>ΙΑΝΟΥΑΡΙΟΣ!C4+ΦΕΒΡΟΥΑΡΙΟ!C4</f>
        <v>30</v>
      </c>
      <c r="D4">
        <f>ΙΑΝΟΥΑΡΙΟΣ!D4+ΦΕΒΡΟΥΑΡΙΟ!D4</f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Φύλλο1</vt:lpstr>
      <vt:lpstr>ΙΑΝΟΥΑΡΙΟΣ</vt:lpstr>
      <vt:lpstr>ΦΕΒΡΟΥΑΡΙΟ</vt:lpstr>
      <vt:lpstr>ΕΤΗΣΙΟ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mmingos</dc:creator>
  <cp:lastModifiedBy>mmingos</cp:lastModifiedBy>
  <dcterms:created xsi:type="dcterms:W3CDTF">2012-10-23T08:04:56Z</dcterms:created>
  <dcterms:modified xsi:type="dcterms:W3CDTF">2012-10-23T11:11:14Z</dcterms:modified>
</cp:coreProperties>
</file>